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'Arkusz1'!$B$51</definedName>
    <definedName name="OLE_LINK4" localSheetId="0">'Arkusz1'!$B$27</definedName>
  </definedNames>
  <calcPr fullCalcOnLoad="1"/>
</workbook>
</file>

<file path=xl/sharedStrings.xml><?xml version="1.0" encoding="utf-8"?>
<sst xmlns="http://schemas.openxmlformats.org/spreadsheetml/2006/main" count="73" uniqueCount="69">
  <si>
    <t>Asortyment</t>
  </si>
  <si>
    <t>Ilość</t>
  </si>
  <si>
    <t>Stabilizacja przeznasadowa do leczenia zwyrodnień kręgosłupa lędźwiowego parametry zestawu:</t>
  </si>
  <si>
    <t>-wielokątowe śruby tulipanowe o walcowym kształcie gwintu z samogwintującym początkiem śruby dostępne w następujących rozmiarach średnicy : 4.0mm ; 4.5mm ;5.0mm; 5.5mm; 6.5mm; 7.5mm; 8.5mm; 9.0 and 10.0mm ,długość śrub w zakresie 20-90mm ( śruby o średnicy 9.0mm i 10.0mm w długości do 120mm), w zestawie dostępne śruby monoaksjalne o średnicach 4.0mm,4.5mm,5,5mm,6,5mm,7,5mm,8,5mm i długościach w zakresie 20mm-65mm</t>
  </si>
  <si>
    <t>kpl</t>
  </si>
  <si>
    <t>Komplet: 1 PLIF Oblique / Skośny, peek</t>
  </si>
  <si>
    <t xml:space="preserve">- wbijane Implanty lędźwiowe typu PLIF Oblique / Skośne, możliwość implantacji w technice minimalnie inwazyjnej lub otwartej, </t>
  </si>
  <si>
    <t xml:space="preserve">- przód klatki w kształcie klina ułatwiający implantację i umożliwiający wprowadzenie implantu bez wstępnej dystrakcji, </t>
  </si>
  <si>
    <t xml:space="preserve">- obły kształt implantu w płaszczyźnie strzałkowej celem pełnego kontaktu z blaszkami trzonów , </t>
  </si>
  <si>
    <t>- wyprofilowany anatomicznie kształt dystraktorów / przymiarów celem łatwiejszego przygotowania przestrzeni pod implantację klatki.</t>
  </si>
  <si>
    <t>- długość implantu 22mm,26mm,30mm,</t>
  </si>
  <si>
    <t>- wysokości implantów od 8mm do 13 mm ze skokiem co 1mm oraz wysokości 15mm i 17mm</t>
  </si>
  <si>
    <t>- szerokość implantu od 8mm,10mm , 12mm</t>
  </si>
  <si>
    <t>- implant lordotyczny 7°</t>
  </si>
  <si>
    <t xml:space="preserve">- możliwość napełnienia wiórem kostnym, </t>
  </si>
  <si>
    <t xml:space="preserve">- obecność znaczników rtg do określenia położenia klatki w przestrzeni kręgosłupa </t>
  </si>
  <si>
    <t>Poprzeczka do zestawu z poz. 1</t>
  </si>
  <si>
    <t>Szt.</t>
  </si>
  <si>
    <t>Stabilizacja transpedicularna przezskórna krótko i długoodcinkowa</t>
  </si>
  <si>
    <t xml:space="preserve">Komplet: 4 śruby+2 prety+4 blokery+ 4 druty do wprowadzenia śruby </t>
  </si>
  <si>
    <t>parametry zestawu: wszystkie implanty z systemem mocowania opartym na jednym elemencie blokującym i tulipanowym charakterze części mocującej śruby, nakrętka bezgwintowa z dwustopniowym systemem blokowania pręta, śruba wieloosiowa o kącie wychylenia od osi o 30 stopni, gwint dwuzwojowy dla szybszego wprowadzania śruby, ujemny kąt pióra gwintu śruby</t>
  </si>
  <si>
    <t>- dostępne śruby o walcowym kształcie gwintu z samogwintującym początkiem śruby o średnicach o 5,0mm ;5.5mm;6.5mm;7.5mm;8.5mm oraz o długościach w zakresie o 25 mm do 90mm, w zestawie gładkie pręty o długościach od 40mm do 300 mm z ostrym zakończeniem ułatwiającym aplikację przezskórną,</t>
  </si>
  <si>
    <t>-zestaw zapewnia odpowiednią, stałą i powtarzalna siłę docisku elementu blokującego (klucz dynamometryczny )</t>
  </si>
  <si>
    <t>-w instrumentarium narzędzia umożliwiające przeprowadzenie dystrakcji oraz kompresji na śrubie,</t>
  </si>
  <si>
    <t>- możliwość aplikacji układu stabilizującego do ciała pacjenta przez kilka niewielkich nacięć skóry bez konieczności klasycznego wielocentymetrowego otwarcia,</t>
  </si>
  <si>
    <t>- instrumentarium pozwala na jednoznaczne, powtarzalne pilotowanie trajektorii</t>
  </si>
  <si>
    <t>pręta w czasie jego wprowadzania do gniazd śrub; określenie trajektorii ruchu pręta zależne od położenia śrub (narzędzia prowadzące pręty zamocowane na elementach tulipanowych śrub),</t>
  </si>
  <si>
    <t>- możliwość reponowania kręgozmyków,</t>
  </si>
  <si>
    <t>implanty i narzędzia w metalowych pojemnikach</t>
  </si>
  <si>
    <t xml:space="preserve">Klatka międzytrzonowa szyjna ACIF </t>
  </si>
  <si>
    <t>Komplet: Jedna klatka</t>
  </si>
  <si>
    <t>parametry zestawu:</t>
  </si>
  <si>
    <t>wykonane z PEEK przezierne implanty do międzykręgowej stabilizacji odcinka szyjnego (poziomy C3-C7)</t>
  </si>
  <si>
    <t>- klinowy kształt odtwarzający anatomię kręgosłupa szyjnego,</t>
  </si>
  <si>
    <t>- ząbkowana powierzchnia klatki bez wystających elementów</t>
  </si>
  <si>
    <t xml:space="preserve">- obecność znaczników radiologicznych, </t>
  </si>
  <si>
    <t>- dostępne następujące rozmiary klatki : 11mm x 12mm, 12mmx14mm, 16mmx14mm , 18mm x15mm, wysokości klatki 5mm -12mm stopniowana co 1 mm ,dwa kąty nachylenia powierzchni implantu dla zapewnienia anatomicznej lordozy odcinka szyjnego ( 0°, 7°),otwór wewnątrz implantu umożliwiający umieszczenie wiórów kostnych, materiału syntetycznego lub przerost kostny</t>
  </si>
  <si>
    <t>- instrumentarium pozwalające na przygotowanie gniazda odwzorowującego kształt implantu w celu jego precyzyjnego osadzenia</t>
  </si>
  <si>
    <t>- wyłącznie przednie mocowanie implantu na narzędziu</t>
  </si>
  <si>
    <t>- w zestawie wymagane co najmniej dwa rozwieracze trzonów typu CASPAR łamane osiowo z nakrętkami zabezpieczanymi ześlizgiwanie z pinów (dostępne min. 4 długości pinów)</t>
  </si>
  <si>
    <t>plastikowy, zamykany pojemnik na implanty;</t>
  </si>
  <si>
    <t xml:space="preserve">metalowy pojemnik na narzędzia z, narzędzia ograniczone do niezbędnego minimum instrumentarium; </t>
  </si>
  <si>
    <t>Implant Międzytrzonowy TLIF z przegubem blokowanym</t>
  </si>
  <si>
    <t>- narzędzie do podania implantu umożliwiające blokowanie i odblokowywanie przegubu implantu/ blokowanie odblokowanie ruchomości implantu względem narzędzia</t>
  </si>
  <si>
    <t>- kształt typu banan, tytan ,powierzchnia kontaktu z blaszką graniczną ząbkowana,radiologiczne znaczniki tantalowe zapewniające kontrolę śródoperacyjną położenia implantu ( w wersji Peek). Implant posiadający otwór zapewniający możliwość wypełnienia go kością lub substytutem kości</t>
  </si>
  <si>
    <t xml:space="preserve">- dwa rozmiary podstawy implantu będącej w bezpośrednim kontakcie z blaszką graniczną o wymiarach 10mmx28mm i 11mmx33mm </t>
  </si>
  <si>
    <t>- wysokość implantów 7mm - 17mm</t>
  </si>
  <si>
    <t>Wartość netto</t>
  </si>
  <si>
    <t>2.</t>
  </si>
  <si>
    <t>Pakiet nr 24</t>
  </si>
  <si>
    <t>Lp.</t>
  </si>
  <si>
    <t>J.m.</t>
  </si>
  <si>
    <t>Cena jedn.  netto</t>
  </si>
  <si>
    <r>
      <t>·</t>
    </r>
    <r>
      <rPr>
        <sz val="8"/>
        <color indexed="8"/>
        <rFont val="Arial"/>
        <family val="2"/>
      </rPr>
      <t>         wszystkie implanty muszą posiadać system mocowania oparty na jednym elemencie blokującym i tulipanowym charakterze części mocującej śruby,śruba wieloosiowa o kącie wychylenia od osi o 30 stopni, nakrętka bezgwintowa z dwustopniowym systemem blokowania pręta</t>
    </r>
  </si>
  <si>
    <r>
      <t>·</t>
    </r>
    <r>
      <rPr>
        <sz val="8"/>
        <color indexed="8"/>
        <rFont val="Arial"/>
        <family val="2"/>
      </rPr>
      <t>         możliwość zablokowania wieloosiowości śruby na pręcie w celu zachowania krzywizn anatomicznych kręgosłupa przy dystrakcji i kompresji</t>
    </r>
  </si>
  <si>
    <r>
      <t>- gwint dwuzwojowy dla szybszego wprowadzania śruby do rozmiaru 6.5mm włącznie</t>
    </r>
    <r>
      <rPr>
        <sz val="8"/>
        <color indexed="10"/>
        <rFont val="Arial"/>
        <family val="2"/>
      </rPr>
      <t xml:space="preserve">, </t>
    </r>
    <r>
      <rPr>
        <sz val="8"/>
        <color indexed="8"/>
        <rFont val="Arial"/>
        <family val="2"/>
      </rPr>
      <t>ujemny kąt pióra gwintu śruby zapewniający zwiększoną siłę zerwania śruby</t>
    </r>
  </si>
  <si>
    <r>
      <t>·</t>
    </r>
    <r>
      <rPr>
        <sz val="8"/>
        <color indexed="8"/>
        <rFont val="Arial"/>
        <family val="2"/>
      </rPr>
      <t xml:space="preserve">         haki pedikularne, laminarne oraz ofFsetowe w różnych wielkościach podstaw i wysokościach dostępne </t>
    </r>
  </si>
  <si>
    <r>
      <t>·</t>
    </r>
    <r>
      <rPr>
        <sz val="8"/>
        <color indexed="8"/>
        <rFont val="Arial"/>
        <family val="2"/>
      </rPr>
      <t>         średnica pręta 5,5 mm ( pręt gładki )</t>
    </r>
  </si>
  <si>
    <r>
      <t>·</t>
    </r>
    <r>
      <rPr>
        <sz val="8"/>
        <color indexed="8"/>
        <rFont val="Arial"/>
        <family val="2"/>
      </rPr>
      <t>         łączniki poprzeczne mocowane wielokątowo do pręta bez konieczności doginania elementów łącznika, profil łącznika 9.5mm powyżej pręta</t>
    </r>
  </si>
  <si>
    <r>
      <t>5.</t>
    </r>
    <r>
      <rPr>
        <b/>
        <sz val="8"/>
        <color indexed="8"/>
        <rFont val="Arial"/>
        <family val="2"/>
      </rPr>
      <t>    </t>
    </r>
  </si>
  <si>
    <r>
      <t>1.</t>
    </r>
    <r>
      <rPr>
        <sz val="8"/>
        <color indexed="8"/>
        <rFont val="Arial"/>
        <family val="2"/>
      </rPr>
      <t>    </t>
    </r>
  </si>
  <si>
    <r>
      <t>3.</t>
    </r>
    <r>
      <rPr>
        <sz val="8"/>
        <color indexed="8"/>
        <rFont val="Arial"/>
        <family val="2"/>
      </rPr>
      <t>    </t>
    </r>
  </si>
  <si>
    <r>
      <t>4.</t>
    </r>
    <r>
      <rPr>
        <sz val="8"/>
        <color indexed="8"/>
        <rFont val="Arial"/>
        <family val="2"/>
      </rPr>
      <t>    </t>
    </r>
  </si>
  <si>
    <t>Wartość VAT</t>
  </si>
  <si>
    <t>cena jedn. Brutto</t>
  </si>
  <si>
    <t>wartość brutto</t>
  </si>
  <si>
    <t>Oferowany przedmiot zamówienia, w tym producent, nazwa i numer katalogowy</t>
  </si>
  <si>
    <t>Komplet: 6 śrub, 6 blokerów, 3  pręty</t>
  </si>
  <si>
    <r>
      <t>·</t>
    </r>
    <r>
      <rPr>
        <sz val="8"/>
        <color indexed="8"/>
        <rFont val="Arial"/>
        <family val="2"/>
      </rPr>
      <t>         w zestawie dostępne: 1  pręt prosty w rozmiarach od 30mm do 150mm, 1 pręt prosty w rozmiaże powyżej 150 mm oraz pręt anatomicznie zagięty w rozmiarach od 35mm do 95mm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</si>
</sst>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rgb="FF00000A"/>
      <name val="Arial"/>
      <family val="2"/>
    </font>
    <font>
      <sz val="8"/>
      <color rgb="FF00000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9" fillId="0" borderId="10" xfId="0" applyFont="1" applyBorder="1" applyAlignment="1">
      <alignment horizontal="left" wrapText="1" indent="3"/>
    </xf>
    <xf numFmtId="0" fontId="40" fillId="0" borderId="10" xfId="0" applyFont="1" applyBorder="1" applyAlignment="1">
      <alignment horizontal="center" wrapText="1"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115" zoomScaleSheetLayoutView="115" zoomScalePageLayoutView="0" workbookViewId="0" topLeftCell="A1">
      <selection activeCell="B6" sqref="B6"/>
    </sheetView>
  </sheetViews>
  <sheetFormatPr defaultColWidth="8.796875" defaultRowHeight="14.25"/>
  <cols>
    <col min="1" max="1" width="6.5" style="0" bestFit="1" customWidth="1"/>
    <col min="2" max="3" width="57.19921875" style="6" customWidth="1"/>
    <col min="4" max="4" width="3.69921875" style="0" bestFit="1" customWidth="1"/>
    <col min="5" max="5" width="4.09765625" style="0" bestFit="1" customWidth="1"/>
    <col min="6" max="6" width="8.09765625" style="1" bestFit="1" customWidth="1"/>
    <col min="7" max="7" width="7.59765625" style="1" bestFit="1" customWidth="1"/>
  </cols>
  <sheetData>
    <row r="1" spans="2:3" ht="15">
      <c r="B1" s="5" t="s">
        <v>49</v>
      </c>
      <c r="C1" s="5"/>
    </row>
    <row r="3" spans="1:10" ht="22.5">
      <c r="A3" s="7" t="s">
        <v>50</v>
      </c>
      <c r="B3" s="7" t="s">
        <v>0</v>
      </c>
      <c r="C3" s="10" t="s">
        <v>66</v>
      </c>
      <c r="D3" s="7" t="s">
        <v>51</v>
      </c>
      <c r="E3" s="7" t="s">
        <v>1</v>
      </c>
      <c r="F3" s="8" t="s">
        <v>52</v>
      </c>
      <c r="G3" s="8" t="s">
        <v>47</v>
      </c>
      <c r="H3" s="17" t="s">
        <v>63</v>
      </c>
      <c r="I3" s="17" t="s">
        <v>64</v>
      </c>
      <c r="J3" s="17" t="s">
        <v>65</v>
      </c>
    </row>
    <row r="4" spans="1:10" ht="22.5">
      <c r="A4" s="22" t="s">
        <v>60</v>
      </c>
      <c r="B4" s="11" t="s">
        <v>2</v>
      </c>
      <c r="C4" s="11"/>
      <c r="D4" s="24" t="s">
        <v>4</v>
      </c>
      <c r="E4" s="24">
        <v>30</v>
      </c>
      <c r="F4" s="18"/>
      <c r="G4" s="18">
        <f>E4*F4</f>
        <v>0</v>
      </c>
      <c r="H4" s="18">
        <f>G4*0.08</f>
        <v>0</v>
      </c>
      <c r="I4" s="18">
        <f>J4/E4</f>
        <v>0</v>
      </c>
      <c r="J4" s="18">
        <f>SUM(H4,G4)</f>
        <v>0</v>
      </c>
    </row>
    <row r="5" spans="1:10" ht="45">
      <c r="A5" s="22"/>
      <c r="B5" s="12" t="s">
        <v>53</v>
      </c>
      <c r="C5" s="12"/>
      <c r="D5" s="24"/>
      <c r="E5" s="24"/>
      <c r="F5" s="19"/>
      <c r="G5" s="19"/>
      <c r="H5" s="19"/>
      <c r="I5" s="19"/>
      <c r="J5" s="19"/>
    </row>
    <row r="6" spans="1:10" ht="22.5">
      <c r="A6" s="22"/>
      <c r="B6" s="12" t="s">
        <v>54</v>
      </c>
      <c r="C6" s="12"/>
      <c r="D6" s="24"/>
      <c r="E6" s="24"/>
      <c r="F6" s="19"/>
      <c r="G6" s="19"/>
      <c r="H6" s="19"/>
      <c r="I6" s="19"/>
      <c r="J6" s="19"/>
    </row>
    <row r="7" spans="1:10" ht="22.5">
      <c r="A7" s="22"/>
      <c r="B7" s="12" t="s">
        <v>55</v>
      </c>
      <c r="C7" s="12"/>
      <c r="D7" s="24"/>
      <c r="E7" s="24"/>
      <c r="F7" s="19"/>
      <c r="G7" s="19"/>
      <c r="H7" s="19"/>
      <c r="I7" s="19"/>
      <c r="J7" s="19"/>
    </row>
    <row r="8" spans="1:10" ht="67.5">
      <c r="A8" s="22"/>
      <c r="B8" s="12" t="s">
        <v>3</v>
      </c>
      <c r="C8" s="12"/>
      <c r="D8" s="24"/>
      <c r="E8" s="24"/>
      <c r="F8" s="19"/>
      <c r="G8" s="19"/>
      <c r="H8" s="19"/>
      <c r="I8" s="19"/>
      <c r="J8" s="19"/>
    </row>
    <row r="9" spans="1:10" ht="22.5">
      <c r="A9" s="22"/>
      <c r="B9" s="12" t="s">
        <v>56</v>
      </c>
      <c r="C9" s="12"/>
      <c r="D9" s="24"/>
      <c r="E9" s="24"/>
      <c r="F9" s="19"/>
      <c r="G9" s="19"/>
      <c r="H9" s="19"/>
      <c r="I9" s="19"/>
      <c r="J9" s="19"/>
    </row>
    <row r="10" spans="1:10" ht="14.25">
      <c r="A10" s="22"/>
      <c r="B10" s="12" t="s">
        <v>57</v>
      </c>
      <c r="C10" s="12"/>
      <c r="D10" s="24"/>
      <c r="E10" s="24"/>
      <c r="F10" s="19"/>
      <c r="G10" s="19"/>
      <c r="H10" s="19"/>
      <c r="I10" s="19"/>
      <c r="J10" s="19"/>
    </row>
    <row r="11" spans="1:10" ht="22.5">
      <c r="A11" s="22"/>
      <c r="B11" s="12" t="s">
        <v>58</v>
      </c>
      <c r="C11" s="12"/>
      <c r="D11" s="24"/>
      <c r="E11" s="24"/>
      <c r="F11" s="19"/>
      <c r="G11" s="19"/>
      <c r="H11" s="19"/>
      <c r="I11" s="19"/>
      <c r="J11" s="19"/>
    </row>
    <row r="12" spans="1:10" ht="33.75">
      <c r="A12" s="22"/>
      <c r="B12" s="12" t="s">
        <v>68</v>
      </c>
      <c r="C12" s="12"/>
      <c r="D12" s="24"/>
      <c r="E12" s="24"/>
      <c r="F12" s="19"/>
      <c r="G12" s="19"/>
      <c r="H12" s="19"/>
      <c r="I12" s="19"/>
      <c r="J12" s="19"/>
    </row>
    <row r="13" spans="1:10" ht="14.25">
      <c r="A13" s="22"/>
      <c r="B13" s="12" t="s">
        <v>67</v>
      </c>
      <c r="C13" s="12"/>
      <c r="D13" s="24"/>
      <c r="E13" s="24"/>
      <c r="F13" s="19"/>
      <c r="G13" s="19"/>
      <c r="H13" s="19"/>
      <c r="I13" s="19"/>
      <c r="J13" s="19"/>
    </row>
    <row r="14" spans="1:10" ht="14.25">
      <c r="A14" s="22"/>
      <c r="B14" s="11" t="s">
        <v>5</v>
      </c>
      <c r="C14" s="11"/>
      <c r="D14" s="24" t="s">
        <v>4</v>
      </c>
      <c r="E14" s="24">
        <v>20</v>
      </c>
      <c r="F14" s="18"/>
      <c r="G14" s="18">
        <f>E14*F14</f>
        <v>0</v>
      </c>
      <c r="H14" s="18">
        <f>G14*0.08</f>
        <v>0</v>
      </c>
      <c r="I14" s="18">
        <f>J14/E14</f>
        <v>0</v>
      </c>
      <c r="J14" s="18">
        <f>SUM(H14,G14)</f>
        <v>0</v>
      </c>
    </row>
    <row r="15" spans="1:10" ht="14.25">
      <c r="A15" s="22"/>
      <c r="B15" s="13"/>
      <c r="C15" s="13"/>
      <c r="D15" s="24"/>
      <c r="E15" s="24"/>
      <c r="F15" s="19"/>
      <c r="G15" s="19"/>
      <c r="H15" s="19"/>
      <c r="I15" s="19"/>
      <c r="J15" s="19"/>
    </row>
    <row r="16" spans="1:10" ht="22.5">
      <c r="A16" s="22"/>
      <c r="B16" s="12" t="s">
        <v>6</v>
      </c>
      <c r="C16" s="12"/>
      <c r="D16" s="24"/>
      <c r="E16" s="24"/>
      <c r="F16" s="19"/>
      <c r="G16" s="19"/>
      <c r="H16" s="19"/>
      <c r="I16" s="19"/>
      <c r="J16" s="19"/>
    </row>
    <row r="17" spans="1:10" ht="22.5">
      <c r="A17" s="22"/>
      <c r="B17" s="12" t="s">
        <v>7</v>
      </c>
      <c r="C17" s="12"/>
      <c r="D17" s="24"/>
      <c r="E17" s="24"/>
      <c r="F17" s="19"/>
      <c r="G17" s="19"/>
      <c r="H17" s="19"/>
      <c r="I17" s="19"/>
      <c r="J17" s="19"/>
    </row>
    <row r="18" spans="1:10" ht="22.5">
      <c r="A18" s="22"/>
      <c r="B18" s="12" t="s">
        <v>8</v>
      </c>
      <c r="C18" s="12"/>
      <c r="D18" s="24"/>
      <c r="E18" s="24"/>
      <c r="F18" s="19"/>
      <c r="G18" s="19"/>
      <c r="H18" s="19"/>
      <c r="I18" s="19"/>
      <c r="J18" s="19"/>
    </row>
    <row r="19" spans="1:10" ht="22.5">
      <c r="A19" s="22"/>
      <c r="B19" s="12" t="s">
        <v>9</v>
      </c>
      <c r="C19" s="12"/>
      <c r="D19" s="24"/>
      <c r="E19" s="24"/>
      <c r="F19" s="19"/>
      <c r="G19" s="19"/>
      <c r="H19" s="19"/>
      <c r="I19" s="19"/>
      <c r="J19" s="19"/>
    </row>
    <row r="20" spans="1:10" ht="14.25">
      <c r="A20" s="22"/>
      <c r="B20" s="12" t="s">
        <v>10</v>
      </c>
      <c r="C20" s="12"/>
      <c r="D20" s="24"/>
      <c r="E20" s="24"/>
      <c r="F20" s="19"/>
      <c r="G20" s="19"/>
      <c r="H20" s="19"/>
      <c r="I20" s="19"/>
      <c r="J20" s="19"/>
    </row>
    <row r="21" spans="1:10" ht="22.5">
      <c r="A21" s="22"/>
      <c r="B21" s="12" t="s">
        <v>11</v>
      </c>
      <c r="C21" s="12"/>
      <c r="D21" s="24"/>
      <c r="E21" s="24"/>
      <c r="F21" s="19"/>
      <c r="G21" s="19"/>
      <c r="H21" s="19"/>
      <c r="I21" s="19"/>
      <c r="J21" s="19"/>
    </row>
    <row r="22" spans="1:10" ht="14.25">
      <c r="A22" s="22"/>
      <c r="B22" s="12" t="s">
        <v>12</v>
      </c>
      <c r="C22" s="12"/>
      <c r="D22" s="24"/>
      <c r="E22" s="24"/>
      <c r="F22" s="19"/>
      <c r="G22" s="19"/>
      <c r="H22" s="19"/>
      <c r="I22" s="19"/>
      <c r="J22" s="19"/>
    </row>
    <row r="23" spans="1:10" ht="14.25">
      <c r="A23" s="22"/>
      <c r="B23" s="12" t="s">
        <v>13</v>
      </c>
      <c r="C23" s="12"/>
      <c r="D23" s="24"/>
      <c r="E23" s="24"/>
      <c r="F23" s="19"/>
      <c r="G23" s="19"/>
      <c r="H23" s="19"/>
      <c r="I23" s="19"/>
      <c r="J23" s="19"/>
    </row>
    <row r="24" spans="1:10" ht="14.25">
      <c r="A24" s="22"/>
      <c r="B24" s="12" t="s">
        <v>14</v>
      </c>
      <c r="C24" s="12"/>
      <c r="D24" s="24"/>
      <c r="E24" s="24"/>
      <c r="F24" s="19"/>
      <c r="G24" s="19"/>
      <c r="H24" s="19"/>
      <c r="I24" s="19"/>
      <c r="J24" s="19"/>
    </row>
    <row r="25" spans="1:10" ht="14.25">
      <c r="A25" s="22"/>
      <c r="B25" s="12" t="s">
        <v>15</v>
      </c>
      <c r="C25" s="12"/>
      <c r="D25" s="24"/>
      <c r="E25" s="24"/>
      <c r="F25" s="19"/>
      <c r="G25" s="19"/>
      <c r="H25" s="19"/>
      <c r="I25" s="19"/>
      <c r="J25" s="19"/>
    </row>
    <row r="26" spans="1:10" ht="14.25">
      <c r="A26" s="2" t="s">
        <v>48</v>
      </c>
      <c r="B26" s="14" t="s">
        <v>16</v>
      </c>
      <c r="C26" s="14"/>
      <c r="D26" s="3" t="s">
        <v>17</v>
      </c>
      <c r="E26" s="3">
        <v>5</v>
      </c>
      <c r="F26" s="9"/>
      <c r="G26" s="9">
        <f>E26*F26</f>
        <v>0</v>
      </c>
      <c r="H26" s="9">
        <f>G26*0.08</f>
        <v>0</v>
      </c>
      <c r="I26" s="9">
        <f>J26/E26</f>
        <v>0</v>
      </c>
      <c r="J26" s="9">
        <f>SUM(G26:H26)</f>
        <v>0</v>
      </c>
    </row>
    <row r="27" spans="1:10" ht="14.25">
      <c r="A27" s="22" t="s">
        <v>61</v>
      </c>
      <c r="B27" s="15" t="s">
        <v>18</v>
      </c>
      <c r="C27" s="15"/>
      <c r="D27" s="24" t="s">
        <v>4</v>
      </c>
      <c r="E27" s="24">
        <v>20</v>
      </c>
      <c r="F27" s="20"/>
      <c r="G27" s="20">
        <f>E27*F27</f>
        <v>0</v>
      </c>
      <c r="H27" s="20">
        <f>G27*0.08</f>
        <v>0</v>
      </c>
      <c r="I27" s="20">
        <f>J27/E27</f>
        <v>0</v>
      </c>
      <c r="J27" s="20">
        <f>SUM(H27,G27)</f>
        <v>0</v>
      </c>
    </row>
    <row r="28" spans="1:10" ht="14.25">
      <c r="A28" s="22"/>
      <c r="B28" s="16" t="s">
        <v>19</v>
      </c>
      <c r="C28" s="16"/>
      <c r="D28" s="25"/>
      <c r="E28" s="25"/>
      <c r="F28" s="21"/>
      <c r="G28" s="21"/>
      <c r="H28" s="21"/>
      <c r="I28" s="21"/>
      <c r="J28" s="21"/>
    </row>
    <row r="29" spans="1:10" ht="56.25">
      <c r="A29" s="22"/>
      <c r="B29" s="16" t="s">
        <v>20</v>
      </c>
      <c r="C29" s="16"/>
      <c r="D29" s="25"/>
      <c r="E29" s="25"/>
      <c r="F29" s="21"/>
      <c r="G29" s="21"/>
      <c r="H29" s="21"/>
      <c r="I29" s="21"/>
      <c r="J29" s="21"/>
    </row>
    <row r="30" spans="1:10" ht="45">
      <c r="A30" s="22"/>
      <c r="B30" s="16" t="s">
        <v>21</v>
      </c>
      <c r="C30" s="16"/>
      <c r="D30" s="25"/>
      <c r="E30" s="25"/>
      <c r="F30" s="21"/>
      <c r="G30" s="21"/>
      <c r="H30" s="21"/>
      <c r="I30" s="21"/>
      <c r="J30" s="21"/>
    </row>
    <row r="31" spans="1:10" ht="22.5">
      <c r="A31" s="22"/>
      <c r="B31" s="16" t="s">
        <v>22</v>
      </c>
      <c r="C31" s="16"/>
      <c r="D31" s="25"/>
      <c r="E31" s="25"/>
      <c r="F31" s="21"/>
      <c r="G31" s="21"/>
      <c r="H31" s="21"/>
      <c r="I31" s="21"/>
      <c r="J31" s="21"/>
    </row>
    <row r="32" spans="1:10" ht="22.5">
      <c r="A32" s="22"/>
      <c r="B32" s="16" t="s">
        <v>23</v>
      </c>
      <c r="C32" s="16"/>
      <c r="D32" s="25"/>
      <c r="E32" s="25"/>
      <c r="F32" s="21"/>
      <c r="G32" s="21"/>
      <c r="H32" s="21"/>
      <c r="I32" s="21"/>
      <c r="J32" s="21"/>
    </row>
    <row r="33" spans="1:10" ht="22.5">
      <c r="A33" s="22"/>
      <c r="B33" s="16" t="s">
        <v>24</v>
      </c>
      <c r="C33" s="16"/>
      <c r="D33" s="25"/>
      <c r="E33" s="25"/>
      <c r="F33" s="21"/>
      <c r="G33" s="21"/>
      <c r="H33" s="21"/>
      <c r="I33" s="21"/>
      <c r="J33" s="21"/>
    </row>
    <row r="34" spans="1:10" ht="14.25">
      <c r="A34" s="22"/>
      <c r="B34" s="16" t="s">
        <v>25</v>
      </c>
      <c r="C34" s="16"/>
      <c r="D34" s="25"/>
      <c r="E34" s="25"/>
      <c r="F34" s="21"/>
      <c r="G34" s="21"/>
      <c r="H34" s="21"/>
      <c r="I34" s="21"/>
      <c r="J34" s="21"/>
    </row>
    <row r="35" spans="1:10" ht="33.75">
      <c r="A35" s="22"/>
      <c r="B35" s="16" t="s">
        <v>26</v>
      </c>
      <c r="C35" s="16"/>
      <c r="D35" s="25"/>
      <c r="E35" s="25"/>
      <c r="F35" s="21"/>
      <c r="G35" s="21"/>
      <c r="H35" s="21"/>
      <c r="I35" s="21"/>
      <c r="J35" s="21"/>
    </row>
    <row r="36" spans="1:10" ht="14.25">
      <c r="A36" s="22"/>
      <c r="B36" s="16" t="s">
        <v>27</v>
      </c>
      <c r="C36" s="16"/>
      <c r="D36" s="25"/>
      <c r="E36" s="25"/>
      <c r="F36" s="21"/>
      <c r="G36" s="21"/>
      <c r="H36" s="21"/>
      <c r="I36" s="21"/>
      <c r="J36" s="21"/>
    </row>
    <row r="37" spans="1:10" ht="14.25">
      <c r="A37" s="22"/>
      <c r="B37" s="16" t="s">
        <v>28</v>
      </c>
      <c r="C37" s="16"/>
      <c r="D37" s="25"/>
      <c r="E37" s="25"/>
      <c r="F37" s="21"/>
      <c r="G37" s="21"/>
      <c r="H37" s="21"/>
      <c r="I37" s="21"/>
      <c r="J37" s="21"/>
    </row>
    <row r="38" spans="1:10" ht="14.25">
      <c r="A38" s="22" t="s">
        <v>62</v>
      </c>
      <c r="B38" s="15" t="s">
        <v>29</v>
      </c>
      <c r="C38" s="15"/>
      <c r="D38" s="24" t="s">
        <v>4</v>
      </c>
      <c r="E38" s="24">
        <v>50</v>
      </c>
      <c r="F38" s="18"/>
      <c r="G38" s="18">
        <f>E38*F38</f>
        <v>0</v>
      </c>
      <c r="H38" s="18">
        <f>G38*0.08</f>
        <v>0</v>
      </c>
      <c r="I38" s="18">
        <f>J38/E38</f>
        <v>0</v>
      </c>
      <c r="J38" s="18">
        <f>SUM(H38,G38)</f>
        <v>0</v>
      </c>
    </row>
    <row r="39" spans="1:10" ht="14.25">
      <c r="A39" s="22"/>
      <c r="B39" s="15" t="s">
        <v>30</v>
      </c>
      <c r="C39" s="15"/>
      <c r="D39" s="19"/>
      <c r="E39" s="19"/>
      <c r="F39" s="19"/>
      <c r="G39" s="19"/>
      <c r="H39" s="19"/>
      <c r="I39" s="19"/>
      <c r="J39" s="19"/>
    </row>
    <row r="40" spans="1:10" ht="14.25">
      <c r="A40" s="22"/>
      <c r="B40" s="15" t="s">
        <v>31</v>
      </c>
      <c r="C40" s="15"/>
      <c r="D40" s="19"/>
      <c r="E40" s="19"/>
      <c r="F40" s="19"/>
      <c r="G40" s="19"/>
      <c r="H40" s="19"/>
      <c r="I40" s="19"/>
      <c r="J40" s="19"/>
    </row>
    <row r="41" spans="1:10" ht="22.5">
      <c r="A41" s="22"/>
      <c r="B41" s="16" t="s">
        <v>32</v>
      </c>
      <c r="C41" s="16"/>
      <c r="D41" s="19"/>
      <c r="E41" s="19"/>
      <c r="F41" s="19"/>
      <c r="G41" s="19"/>
      <c r="H41" s="19"/>
      <c r="I41" s="19"/>
      <c r="J41" s="19"/>
    </row>
    <row r="42" spans="1:10" ht="14.25">
      <c r="A42" s="22"/>
      <c r="B42" s="16" t="s">
        <v>33</v>
      </c>
      <c r="C42" s="16"/>
      <c r="D42" s="19"/>
      <c r="E42" s="19"/>
      <c r="F42" s="19"/>
      <c r="G42" s="19"/>
      <c r="H42" s="19"/>
      <c r="I42" s="19"/>
      <c r="J42" s="19"/>
    </row>
    <row r="43" spans="1:10" ht="14.25">
      <c r="A43" s="22"/>
      <c r="B43" s="16" t="s">
        <v>34</v>
      </c>
      <c r="C43" s="16"/>
      <c r="D43" s="19"/>
      <c r="E43" s="19"/>
      <c r="F43" s="19"/>
      <c r="G43" s="19"/>
      <c r="H43" s="19"/>
      <c r="I43" s="19"/>
      <c r="J43" s="19"/>
    </row>
    <row r="44" spans="1:10" ht="14.25">
      <c r="A44" s="22"/>
      <c r="B44" s="16" t="s">
        <v>35</v>
      </c>
      <c r="C44" s="16"/>
      <c r="D44" s="19"/>
      <c r="E44" s="19"/>
      <c r="F44" s="19"/>
      <c r="G44" s="19"/>
      <c r="H44" s="19"/>
      <c r="I44" s="19"/>
      <c r="J44" s="19"/>
    </row>
    <row r="45" spans="1:10" ht="56.25">
      <c r="A45" s="22"/>
      <c r="B45" s="16" t="s">
        <v>36</v>
      </c>
      <c r="C45" s="16"/>
      <c r="D45" s="19"/>
      <c r="E45" s="19"/>
      <c r="F45" s="19"/>
      <c r="G45" s="19"/>
      <c r="H45" s="19"/>
      <c r="I45" s="19"/>
      <c r="J45" s="19"/>
    </row>
    <row r="46" spans="1:10" ht="22.5">
      <c r="A46" s="22"/>
      <c r="B46" s="16" t="s">
        <v>37</v>
      </c>
      <c r="C46" s="16"/>
      <c r="D46" s="19"/>
      <c r="E46" s="19"/>
      <c r="F46" s="19"/>
      <c r="G46" s="19"/>
      <c r="H46" s="19"/>
      <c r="I46" s="19"/>
      <c r="J46" s="19"/>
    </row>
    <row r="47" spans="1:10" ht="14.25">
      <c r="A47" s="22"/>
      <c r="B47" s="16" t="s">
        <v>38</v>
      </c>
      <c r="C47" s="16"/>
      <c r="D47" s="19"/>
      <c r="E47" s="19"/>
      <c r="F47" s="19"/>
      <c r="G47" s="19"/>
      <c r="H47" s="19"/>
      <c r="I47" s="19"/>
      <c r="J47" s="19"/>
    </row>
    <row r="48" spans="1:10" ht="33.75">
      <c r="A48" s="22"/>
      <c r="B48" s="16" t="s">
        <v>39</v>
      </c>
      <c r="C48" s="16"/>
      <c r="D48" s="19"/>
      <c r="E48" s="19"/>
      <c r="F48" s="19"/>
      <c r="G48" s="19"/>
      <c r="H48" s="19"/>
      <c r="I48" s="19"/>
      <c r="J48" s="19"/>
    </row>
    <row r="49" spans="1:10" ht="14.25">
      <c r="A49" s="22"/>
      <c r="B49" s="16" t="s">
        <v>40</v>
      </c>
      <c r="C49" s="16"/>
      <c r="D49" s="19"/>
      <c r="E49" s="19"/>
      <c r="F49" s="19"/>
      <c r="G49" s="19"/>
      <c r="H49" s="19"/>
      <c r="I49" s="19"/>
      <c r="J49" s="19"/>
    </row>
    <row r="50" spans="1:10" ht="22.5">
      <c r="A50" s="22"/>
      <c r="B50" s="16" t="s">
        <v>41</v>
      </c>
      <c r="C50" s="16"/>
      <c r="D50" s="19"/>
      <c r="E50" s="19"/>
      <c r="F50" s="19"/>
      <c r="G50" s="19"/>
      <c r="H50" s="19"/>
      <c r="I50" s="19"/>
      <c r="J50" s="19"/>
    </row>
    <row r="51" spans="1:10" ht="14.25">
      <c r="A51" s="23" t="s">
        <v>59</v>
      </c>
      <c r="B51" s="15" t="s">
        <v>42</v>
      </c>
      <c r="C51" s="15"/>
      <c r="D51" s="24" t="s">
        <v>17</v>
      </c>
      <c r="E51" s="24">
        <v>40</v>
      </c>
      <c r="F51" s="18"/>
      <c r="G51" s="18">
        <f>E51*F51</f>
        <v>0</v>
      </c>
      <c r="H51" s="18">
        <f>G51*0.08</f>
        <v>0</v>
      </c>
      <c r="I51" s="18">
        <f>J51/E51</f>
        <v>0</v>
      </c>
      <c r="J51" s="18">
        <f>SUM(H51,G51)</f>
        <v>0</v>
      </c>
    </row>
    <row r="52" spans="1:10" ht="22.5">
      <c r="A52" s="23"/>
      <c r="B52" s="16" t="s">
        <v>43</v>
      </c>
      <c r="C52" s="16"/>
      <c r="D52" s="19"/>
      <c r="E52" s="19"/>
      <c r="F52" s="19"/>
      <c r="G52" s="19"/>
      <c r="H52" s="19"/>
      <c r="I52" s="19"/>
      <c r="J52" s="19"/>
    </row>
    <row r="53" spans="1:10" ht="45">
      <c r="A53" s="23"/>
      <c r="B53" s="16" t="s">
        <v>44</v>
      </c>
      <c r="C53" s="16"/>
      <c r="D53" s="19"/>
      <c r="E53" s="19"/>
      <c r="F53" s="19"/>
      <c r="G53" s="19"/>
      <c r="H53" s="19"/>
      <c r="I53" s="19"/>
      <c r="J53" s="19"/>
    </row>
    <row r="54" spans="1:10" ht="22.5">
      <c r="A54" s="23"/>
      <c r="B54" s="16" t="s">
        <v>45</v>
      </c>
      <c r="C54" s="16"/>
      <c r="D54" s="19"/>
      <c r="E54" s="19"/>
      <c r="F54" s="19"/>
      <c r="G54" s="19"/>
      <c r="H54" s="19"/>
      <c r="I54" s="19"/>
      <c r="J54" s="19"/>
    </row>
    <row r="55" spans="1:10" ht="14.25">
      <c r="A55" s="23"/>
      <c r="B55" s="16" t="s">
        <v>46</v>
      </c>
      <c r="C55" s="16"/>
      <c r="D55" s="19"/>
      <c r="E55" s="19"/>
      <c r="F55" s="19"/>
      <c r="G55" s="19"/>
      <c r="H55" s="19"/>
      <c r="I55" s="19"/>
      <c r="J55" s="19"/>
    </row>
    <row r="56" spans="7:10" ht="14.25">
      <c r="G56" s="4">
        <f>SUM(G4:G55)</f>
        <v>0</v>
      </c>
      <c r="H56" s="4"/>
      <c r="I56" s="4"/>
      <c r="J56" s="4">
        <f>SUM(J4:J55)</f>
        <v>0</v>
      </c>
    </row>
  </sheetData>
  <sheetProtection/>
  <mergeCells count="39">
    <mergeCell ref="F38:F50"/>
    <mergeCell ref="G38:G50"/>
    <mergeCell ref="D51:D55"/>
    <mergeCell ref="E51:E55"/>
    <mergeCell ref="F51:F55"/>
    <mergeCell ref="G51:G55"/>
    <mergeCell ref="F4:F13"/>
    <mergeCell ref="G4:G13"/>
    <mergeCell ref="F14:F25"/>
    <mergeCell ref="G14:G25"/>
    <mergeCell ref="D27:D37"/>
    <mergeCell ref="E27:E37"/>
    <mergeCell ref="F27:F37"/>
    <mergeCell ref="G27:G37"/>
    <mergeCell ref="A38:A50"/>
    <mergeCell ref="A51:A55"/>
    <mergeCell ref="A4:A25"/>
    <mergeCell ref="D4:D13"/>
    <mergeCell ref="E4:E13"/>
    <mergeCell ref="D14:D25"/>
    <mergeCell ref="E14:E25"/>
    <mergeCell ref="A27:A37"/>
    <mergeCell ref="D38:D50"/>
    <mergeCell ref="E38:E50"/>
    <mergeCell ref="H4:H13"/>
    <mergeCell ref="I4:I13"/>
    <mergeCell ref="J4:J13"/>
    <mergeCell ref="H14:H25"/>
    <mergeCell ref="I14:I25"/>
    <mergeCell ref="J14:J25"/>
    <mergeCell ref="H51:H55"/>
    <mergeCell ref="I51:I55"/>
    <mergeCell ref="J51:J55"/>
    <mergeCell ref="H27:H37"/>
    <mergeCell ref="I27:I37"/>
    <mergeCell ref="J27:J37"/>
    <mergeCell ref="H38:H50"/>
    <mergeCell ref="I38:I50"/>
    <mergeCell ref="J38:J5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Łucewicz</cp:lastModifiedBy>
  <cp:lastPrinted>2021-09-29T10:27:39Z</cp:lastPrinted>
  <dcterms:created xsi:type="dcterms:W3CDTF">2021-08-13T16:36:08Z</dcterms:created>
  <dcterms:modified xsi:type="dcterms:W3CDTF">2021-10-01T08:51:52Z</dcterms:modified>
  <cp:category/>
  <cp:version/>
  <cp:contentType/>
  <cp:contentStatus/>
</cp:coreProperties>
</file>